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5" windowWidth="20115" windowHeight="10470"/>
  </bookViews>
  <sheets>
    <sheet name="gennaio-marzo " sheetId="1" r:id="rId1"/>
  </sheets>
  <calcPr calcId="125725"/>
</workbook>
</file>

<file path=xl/calcChain.xml><?xml version="1.0" encoding="utf-8"?>
<calcChain xmlns="http://schemas.openxmlformats.org/spreadsheetml/2006/main">
  <c r="K5" i="1"/>
  <c r="K9"/>
  <c r="K10"/>
  <c r="K11"/>
  <c r="K8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 l="1"/>
</calcChain>
</file>

<file path=xl/sharedStrings.xml><?xml version="1.0" encoding="utf-8"?>
<sst xmlns="http://schemas.openxmlformats.org/spreadsheetml/2006/main" count="73" uniqueCount="73">
  <si>
    <t xml:space="preserve">N. progressivo                                                                                                                                                                                                                                  </t>
  </si>
  <si>
    <t>data di arrivo della  fattura elettronica</t>
  </si>
  <si>
    <t xml:space="preserve">data di pagamento (trasmisione degli ordinativi di pagamento all'istituto cassiere) </t>
  </si>
  <si>
    <t>importo</t>
  </si>
  <si>
    <t xml:space="preserve">              numero gg. prima della scadenza (segno  -);           numero  gg. dopo della scadenza (segno +)</t>
  </si>
  <si>
    <t>importo x                        giorni</t>
  </si>
  <si>
    <t>TOTALI</t>
  </si>
  <si>
    <t>Zanichelli editore spa</t>
  </si>
  <si>
    <t>Ebit srl- fatt. n. 10001</t>
  </si>
  <si>
    <t>Tipografia Ed.Frusinate srl- fatt. 10/PA</t>
  </si>
  <si>
    <t>Tipografia Ed.Frusinate srl-fatt. n.822/fd</t>
  </si>
  <si>
    <t>Tipografia Ed.Frusinate srl-fatt. n.830/fd</t>
  </si>
  <si>
    <t>Tipografia Ed.Frusinate srl-fatt.n.827/fd</t>
  </si>
  <si>
    <t>System byte srl-fatt. n.6/pa</t>
  </si>
  <si>
    <t>Bortone srl-fatt. n. 10</t>
  </si>
  <si>
    <t>System byte srl-fatt. n.7/pa</t>
  </si>
  <si>
    <t>Valid soft di V.Crivello snc-fatt.n.1</t>
  </si>
  <si>
    <t>System byte srl-fattuta n.9/pa</t>
  </si>
  <si>
    <t>Petroselli Urbano-fatt. n.3/5</t>
  </si>
  <si>
    <t>Consorzio Del Bo scarl-fatt. n. 87</t>
  </si>
  <si>
    <t>Poste italiane spa-fatt. n.8715051514</t>
  </si>
  <si>
    <t>Poste italiane spa-fatt. n. 8715051781</t>
  </si>
  <si>
    <t>Poste italiane spa-fatt. n.8715051169</t>
  </si>
  <si>
    <t>Poste italiane spa-fatt. n. 871505896</t>
  </si>
  <si>
    <t>Poste italiane spa-fatt. n.8715050691</t>
  </si>
  <si>
    <t>Poste italiane spa-fatt. n. 8715050435</t>
  </si>
  <si>
    <t>Poste italiane spa-fatt. n. 8715050274</t>
  </si>
  <si>
    <t>Autotrasporti tre torri di Iacovacci e Nobili-fatt. n. 9</t>
  </si>
  <si>
    <t>25/03/015</t>
  </si>
  <si>
    <t>Sana srl-fatt. n. 550</t>
  </si>
  <si>
    <t>Autotrasporti tre torri di Iacovacci e Nobili-fatt. n.69</t>
  </si>
  <si>
    <t>Autotrasporti tre torri di Iacovacci e Nobili-fatt. n.67</t>
  </si>
  <si>
    <t>Autotrasporti tre torri di Iacovacci e Nobili-fatt. n. 68</t>
  </si>
  <si>
    <t>Telecom Italia spa-fatt. n. 4220715800051305</t>
  </si>
  <si>
    <t>Mediterranea di Colletta Angelo-fatt. n. 1352</t>
  </si>
  <si>
    <t>Tipografia Ed.Frusinate srl-fatt. n.825/fd</t>
  </si>
  <si>
    <t>Tipografia Ed.Frusinate srl-fatt. n.824/fd</t>
  </si>
  <si>
    <t>Tipografia Ed.Frusinate srl-fatt. n.823/fd</t>
  </si>
  <si>
    <t>Tipografia Ed.Frusinate srl-fatt. n.820/fd</t>
  </si>
  <si>
    <t>Virtual logic-fatt. n.2434</t>
  </si>
  <si>
    <t>Tipografia Ed.Frusinate srl-fatt. n.829/fd</t>
  </si>
  <si>
    <t>Tipografia Ed.Frusinate srl-fatt. n.821/fd</t>
  </si>
  <si>
    <t>Tipografia Ed.Frusinate srl- fatt.n.826/fd</t>
  </si>
  <si>
    <t>Tipografia Ed.Frusinate srl-fatt. n. 819/fd</t>
  </si>
  <si>
    <t>Tipografia Ed.Frusinate srl-fatt. n.828/fd</t>
  </si>
  <si>
    <t>Caravano Diego-fatt.n.2/pa</t>
  </si>
  <si>
    <t>Agenzia selezione e concorsi soc.coop.va-fatt. n.2/1</t>
  </si>
  <si>
    <t>Metropol srl-fatt.77</t>
  </si>
  <si>
    <t>Metropol srl-fatt. n. 87</t>
  </si>
  <si>
    <t>Themix itali srl-fatt. n. 372</t>
  </si>
  <si>
    <t>Fontana Carlo-fat. N. 1/E</t>
  </si>
  <si>
    <t>Moto e musica srl-fatt. n. 150</t>
  </si>
  <si>
    <t>Moto e musica srl-fatt. n.72</t>
  </si>
  <si>
    <t>Moto e musica srl-fatt. n.81</t>
  </si>
  <si>
    <t>Kyocera Italia spa-fatt. n. 1010274838</t>
  </si>
  <si>
    <t>Cartola-fatt. n. 3/pa</t>
  </si>
  <si>
    <t>Gruppo Spaggiari spa-fatt. n. 20154E04345</t>
  </si>
  <si>
    <t>Errebian spa-fatt. n. V1-1841</t>
  </si>
  <si>
    <t>Gruppo Spaggiari spa- fatt. n. 20154E01325</t>
  </si>
  <si>
    <t>Isidata srl-fatt. n.30</t>
  </si>
  <si>
    <t>Gruppo Spaggiari spa-fatt. n.20154E00156</t>
  </si>
  <si>
    <t>Ataji srl-fatt. n. 2</t>
  </si>
  <si>
    <t>Telecom Italia spa-fatture periodo ott./nov.2014</t>
  </si>
  <si>
    <t>Metropol srl-fatt. n. 14</t>
  </si>
  <si>
    <t>Valid soft di V.Crivello snc-fatt. n.3</t>
  </si>
  <si>
    <t>Argo software srl-fatt. n.174</t>
  </si>
  <si>
    <t>Kyocera Italia spa-fatt. n. 1010259576</t>
  </si>
  <si>
    <t>Indicazione delle ditta e del numero della  fattura</t>
  </si>
  <si>
    <t xml:space="preserve">data di scadenza             ( 30 gg.  dalla data di ricervimento della fattura sul portale SIDI </t>
  </si>
  <si>
    <t xml:space="preserve">data di scadenza indicata in fattura dal fornitore, secondo condizioni pattiute </t>
  </si>
  <si>
    <t>INDICATORE TEMPESTIVITA' PAGAMENTI</t>
  </si>
  <si>
    <t>Ai sensi dell'art. 33 del D.Lgs. 33/2013 e dell'art. 10 del DPCM del 22 settembre 2014, si pubblica l'indicatore trimestrale di tempestività dei pagamenti per l'anno 2015.</t>
  </si>
  <si>
    <t>PERIODO GENNAIO/MARZO 2015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</si>
</sst>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#,##0.00_ ;[Red]\-#,##0.00\ 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8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8" fontId="0" fillId="0" borderId="3" xfId="0" applyNumberFormat="1" applyBorder="1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Border="1"/>
    <xf numFmtId="8" fontId="0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M69"/>
  <sheetViews>
    <sheetView tabSelected="1" topLeftCell="B1" workbookViewId="0">
      <selection activeCell="L57" sqref="L57"/>
    </sheetView>
  </sheetViews>
  <sheetFormatPr defaultRowHeight="15"/>
  <cols>
    <col min="3" max="3" width="11" style="3" customWidth="1"/>
    <col min="4" max="4" width="47.5703125" customWidth="1"/>
    <col min="5" max="5" width="17" customWidth="1"/>
    <col min="6" max="8" width="13.85546875" customWidth="1"/>
    <col min="9" max="9" width="14.42578125" customWidth="1"/>
    <col min="10" max="10" width="11.28515625" customWidth="1"/>
    <col min="11" max="11" width="14.85546875" customWidth="1"/>
  </cols>
  <sheetData>
    <row r="2" spans="3:13">
      <c r="H2" s="16"/>
    </row>
    <row r="4" spans="3:13">
      <c r="D4" s="16" t="s">
        <v>71</v>
      </c>
      <c r="E4" s="16"/>
      <c r="F4" s="16"/>
      <c r="G4" s="16"/>
      <c r="H4" s="16"/>
      <c r="I4" s="16"/>
      <c r="J4" s="16"/>
      <c r="K4" s="16"/>
    </row>
    <row r="5" spans="3:13">
      <c r="D5" s="18" t="s">
        <v>72</v>
      </c>
      <c r="E5" s="18"/>
      <c r="F5" s="18"/>
      <c r="G5" s="18"/>
      <c r="H5" s="18"/>
      <c r="I5" s="18"/>
      <c r="J5" s="18"/>
      <c r="K5" s="17">
        <f>K67/I67</f>
        <v>-5.2958269476393198</v>
      </c>
    </row>
    <row r="7" spans="3:13" ht="150">
      <c r="C7" s="10" t="s">
        <v>0</v>
      </c>
      <c r="D7" s="10" t="s">
        <v>67</v>
      </c>
      <c r="E7" s="10" t="s">
        <v>1</v>
      </c>
      <c r="F7" s="10" t="s">
        <v>68</v>
      </c>
      <c r="G7" s="10" t="s">
        <v>69</v>
      </c>
      <c r="H7" s="10" t="s">
        <v>2</v>
      </c>
      <c r="I7" s="10" t="s">
        <v>3</v>
      </c>
      <c r="J7" s="10" t="s">
        <v>4</v>
      </c>
      <c r="K7" s="11" t="s">
        <v>5</v>
      </c>
      <c r="L7" s="2"/>
      <c r="M7" s="2"/>
    </row>
    <row r="8" spans="3:13">
      <c r="C8" s="12">
        <v>1</v>
      </c>
      <c r="D8" s="13" t="s">
        <v>15</v>
      </c>
      <c r="E8" s="14">
        <v>41993</v>
      </c>
      <c r="F8" s="14">
        <v>42023</v>
      </c>
      <c r="G8" s="14"/>
      <c r="H8" s="14">
        <v>42032</v>
      </c>
      <c r="I8" s="15">
        <v>213.5</v>
      </c>
      <c r="J8" s="7">
        <v>9</v>
      </c>
      <c r="K8" s="8">
        <f>I8*J8</f>
        <v>1921.5</v>
      </c>
    </row>
    <row r="9" spans="3:13">
      <c r="C9" s="12">
        <v>2</v>
      </c>
      <c r="D9" s="13" t="s">
        <v>17</v>
      </c>
      <c r="E9" s="14">
        <v>42367</v>
      </c>
      <c r="F9" s="14">
        <v>42032</v>
      </c>
      <c r="G9" s="14"/>
      <c r="H9" s="14">
        <v>42032</v>
      </c>
      <c r="I9" s="15">
        <v>2135</v>
      </c>
      <c r="J9" s="7">
        <v>0</v>
      </c>
      <c r="K9" s="8">
        <f t="shared" ref="K9:K11" si="0">I9*J9</f>
        <v>0</v>
      </c>
    </row>
    <row r="10" spans="3:13">
      <c r="C10" s="12">
        <v>3</v>
      </c>
      <c r="D10" s="13" t="s">
        <v>49</v>
      </c>
      <c r="E10" s="14">
        <v>42005</v>
      </c>
      <c r="F10" s="14">
        <v>42035</v>
      </c>
      <c r="G10" s="14"/>
      <c r="H10" s="14">
        <v>42032</v>
      </c>
      <c r="I10" s="15">
        <v>122</v>
      </c>
      <c r="J10" s="7">
        <v>-3</v>
      </c>
      <c r="K10" s="8">
        <f t="shared" si="0"/>
        <v>-366</v>
      </c>
    </row>
    <row r="11" spans="3:13">
      <c r="C11" s="12">
        <v>4</v>
      </c>
      <c r="D11" s="13" t="s">
        <v>47</v>
      </c>
      <c r="E11" s="14">
        <v>41988</v>
      </c>
      <c r="F11" s="14"/>
      <c r="G11" s="14">
        <v>42035</v>
      </c>
      <c r="H11" s="14">
        <v>42032</v>
      </c>
      <c r="I11" s="15">
        <v>122</v>
      </c>
      <c r="J11" s="7">
        <v>-3</v>
      </c>
      <c r="K11" s="8">
        <f t="shared" si="0"/>
        <v>-366</v>
      </c>
    </row>
    <row r="12" spans="3:13">
      <c r="C12" s="12">
        <v>5</v>
      </c>
      <c r="D12" s="13" t="s">
        <v>48</v>
      </c>
      <c r="E12" s="14">
        <v>42005</v>
      </c>
      <c r="F12" s="14"/>
      <c r="G12" s="14">
        <v>42063</v>
      </c>
      <c r="H12" s="14">
        <v>42032</v>
      </c>
      <c r="I12" s="15">
        <v>122</v>
      </c>
      <c r="J12" s="7">
        <v>-28</v>
      </c>
      <c r="K12" s="8">
        <f t="shared" ref="K12:K66" si="1">J12*I12</f>
        <v>-3416</v>
      </c>
    </row>
    <row r="13" spans="3:13">
      <c r="C13" s="12">
        <v>6</v>
      </c>
      <c r="D13" s="13" t="s">
        <v>43</v>
      </c>
      <c r="E13" s="14">
        <v>42353</v>
      </c>
      <c r="F13" s="14">
        <v>42018</v>
      </c>
      <c r="G13" s="14"/>
      <c r="H13" s="14">
        <v>42032</v>
      </c>
      <c r="I13" s="15">
        <v>5.49</v>
      </c>
      <c r="J13" s="7">
        <v>14</v>
      </c>
      <c r="K13" s="8">
        <f t="shared" si="1"/>
        <v>76.86</v>
      </c>
    </row>
    <row r="14" spans="3:13">
      <c r="C14" s="12">
        <v>7</v>
      </c>
      <c r="D14" s="13" t="s">
        <v>38</v>
      </c>
      <c r="E14" s="14">
        <v>42353</v>
      </c>
      <c r="F14" s="14">
        <v>42018</v>
      </c>
      <c r="G14" s="14"/>
      <c r="H14" s="14">
        <v>42032</v>
      </c>
      <c r="I14" s="15">
        <v>360</v>
      </c>
      <c r="J14" s="7">
        <v>14</v>
      </c>
      <c r="K14" s="8">
        <f t="shared" si="1"/>
        <v>5040</v>
      </c>
    </row>
    <row r="15" spans="3:13">
      <c r="C15" s="12">
        <v>8</v>
      </c>
      <c r="D15" s="13" t="s">
        <v>14</v>
      </c>
      <c r="E15" s="14">
        <v>41989</v>
      </c>
      <c r="F15" s="14"/>
      <c r="G15" s="14">
        <v>42034</v>
      </c>
      <c r="H15" s="14">
        <v>42032</v>
      </c>
      <c r="I15" s="15">
        <v>165.44</v>
      </c>
      <c r="J15" s="7">
        <v>-2</v>
      </c>
      <c r="K15" s="8">
        <f t="shared" si="1"/>
        <v>-330.88</v>
      </c>
    </row>
    <row r="16" spans="3:13">
      <c r="C16" s="12">
        <v>9</v>
      </c>
      <c r="D16" s="13" t="s">
        <v>45</v>
      </c>
      <c r="E16" s="14">
        <v>42004</v>
      </c>
      <c r="F16" s="14">
        <v>42034</v>
      </c>
      <c r="G16" s="14"/>
      <c r="H16" s="14">
        <v>42032</v>
      </c>
      <c r="I16" s="15">
        <v>1512.31</v>
      </c>
      <c r="J16" s="7">
        <v>-2</v>
      </c>
      <c r="K16" s="8">
        <f t="shared" si="1"/>
        <v>-3024.62</v>
      </c>
    </row>
    <row r="17" spans="3:11">
      <c r="C17" s="12">
        <v>10</v>
      </c>
      <c r="D17" s="13" t="s">
        <v>51</v>
      </c>
      <c r="E17" s="14">
        <v>41991</v>
      </c>
      <c r="F17" s="14">
        <v>42021</v>
      </c>
      <c r="G17" s="14"/>
      <c r="H17" s="14">
        <v>42032</v>
      </c>
      <c r="I17" s="15">
        <v>12.44</v>
      </c>
      <c r="J17" s="7">
        <v>11</v>
      </c>
      <c r="K17" s="8">
        <f t="shared" si="1"/>
        <v>136.84</v>
      </c>
    </row>
    <row r="18" spans="3:11">
      <c r="C18" s="12">
        <v>11</v>
      </c>
      <c r="D18" s="13" t="s">
        <v>13</v>
      </c>
      <c r="E18" s="14">
        <v>41977</v>
      </c>
      <c r="F18" s="14">
        <v>42007</v>
      </c>
      <c r="G18" s="14"/>
      <c r="H18" s="14">
        <v>42032</v>
      </c>
      <c r="I18" s="15">
        <v>67.099999999999994</v>
      </c>
      <c r="J18" s="7">
        <v>25</v>
      </c>
      <c r="K18" s="8">
        <f t="shared" si="1"/>
        <v>1677.4999999999998</v>
      </c>
    </row>
    <row r="19" spans="3:11">
      <c r="C19" s="12">
        <v>12</v>
      </c>
      <c r="D19" s="13" t="s">
        <v>52</v>
      </c>
      <c r="E19" s="14">
        <v>42348</v>
      </c>
      <c r="F19" s="14">
        <v>42013</v>
      </c>
      <c r="G19" s="14"/>
      <c r="H19" s="14">
        <v>42032</v>
      </c>
      <c r="I19" s="15">
        <v>1113.25</v>
      </c>
      <c r="J19" s="7">
        <v>19</v>
      </c>
      <c r="K19" s="8">
        <f t="shared" si="1"/>
        <v>21151.75</v>
      </c>
    </row>
    <row r="20" spans="3:11">
      <c r="C20" s="12">
        <v>13</v>
      </c>
      <c r="D20" s="13" t="s">
        <v>53</v>
      </c>
      <c r="E20" s="14">
        <v>41983</v>
      </c>
      <c r="F20" s="14">
        <v>42013</v>
      </c>
      <c r="G20" s="14"/>
      <c r="H20" s="14">
        <v>42032</v>
      </c>
      <c r="I20" s="15">
        <v>500.2</v>
      </c>
      <c r="J20" s="7">
        <v>19</v>
      </c>
      <c r="K20" s="8">
        <f t="shared" si="1"/>
        <v>9503.7999999999993</v>
      </c>
    </row>
    <row r="21" spans="3:11">
      <c r="C21" s="12">
        <v>14</v>
      </c>
      <c r="D21" s="13" t="s">
        <v>18</v>
      </c>
      <c r="E21" s="14">
        <v>41982</v>
      </c>
      <c r="F21" s="14">
        <v>42012</v>
      </c>
      <c r="G21" s="14"/>
      <c r="H21" s="14">
        <v>42032</v>
      </c>
      <c r="I21" s="15">
        <v>610</v>
      </c>
      <c r="J21" s="7">
        <v>20</v>
      </c>
      <c r="K21" s="8">
        <f t="shared" si="1"/>
        <v>12200</v>
      </c>
    </row>
    <row r="22" spans="3:11">
      <c r="C22" s="12">
        <v>15</v>
      </c>
      <c r="D22" s="13" t="s">
        <v>61</v>
      </c>
      <c r="E22" s="14">
        <v>42020</v>
      </c>
      <c r="F22" s="14">
        <v>42050</v>
      </c>
      <c r="G22" s="14"/>
      <c r="H22" s="14">
        <v>42046</v>
      </c>
      <c r="I22" s="15">
        <v>292.8</v>
      </c>
      <c r="J22" s="7">
        <v>-4</v>
      </c>
      <c r="K22" s="8">
        <f t="shared" si="1"/>
        <v>-1171.2</v>
      </c>
    </row>
    <row r="23" spans="3:11">
      <c r="C23" s="12">
        <v>16</v>
      </c>
      <c r="D23" s="13" t="s">
        <v>60</v>
      </c>
      <c r="E23" s="14">
        <v>42023</v>
      </c>
      <c r="F23" s="14"/>
      <c r="G23" s="14">
        <v>42072</v>
      </c>
      <c r="H23" s="14">
        <v>42046</v>
      </c>
      <c r="I23" s="15">
        <v>248.88</v>
      </c>
      <c r="J23" s="7">
        <v>-26</v>
      </c>
      <c r="K23" s="8">
        <f t="shared" si="1"/>
        <v>-6470.88</v>
      </c>
    </row>
    <row r="24" spans="3:11">
      <c r="C24" s="12">
        <v>17</v>
      </c>
      <c r="D24" s="13" t="s">
        <v>34</v>
      </c>
      <c r="E24" s="14">
        <v>42018</v>
      </c>
      <c r="F24" s="14">
        <v>42048</v>
      </c>
      <c r="G24" s="14"/>
      <c r="H24" s="14">
        <v>42046</v>
      </c>
      <c r="I24" s="15">
        <v>358.68</v>
      </c>
      <c r="J24" s="7">
        <v>-2</v>
      </c>
      <c r="K24" s="8">
        <f t="shared" si="1"/>
        <v>-717.36</v>
      </c>
    </row>
    <row r="25" spans="3:11">
      <c r="C25" s="12">
        <v>18</v>
      </c>
      <c r="D25" s="13" t="s">
        <v>50</v>
      </c>
      <c r="E25" s="14">
        <v>42015</v>
      </c>
      <c r="F25" s="14">
        <v>42045</v>
      </c>
      <c r="G25" s="14"/>
      <c r="H25" s="14">
        <v>42046</v>
      </c>
      <c r="I25" s="15">
        <v>3328</v>
      </c>
      <c r="J25" s="7">
        <v>1</v>
      </c>
      <c r="K25" s="8">
        <f t="shared" si="1"/>
        <v>3328</v>
      </c>
    </row>
    <row r="26" spans="3:11">
      <c r="C26" s="12">
        <v>19</v>
      </c>
      <c r="D26" s="13" t="s">
        <v>65</v>
      </c>
      <c r="E26" s="14">
        <v>42013</v>
      </c>
      <c r="F26" s="14"/>
      <c r="G26" s="14">
        <v>42093</v>
      </c>
      <c r="H26" s="14">
        <v>42046</v>
      </c>
      <c r="I26" s="15">
        <v>1982.5</v>
      </c>
      <c r="J26" s="9">
        <v>-47</v>
      </c>
      <c r="K26" s="8">
        <f t="shared" si="1"/>
        <v>-93177.5</v>
      </c>
    </row>
    <row r="27" spans="3:11">
      <c r="C27" s="12">
        <v>20</v>
      </c>
      <c r="D27" s="13" t="s">
        <v>58</v>
      </c>
      <c r="E27" s="14">
        <v>42018</v>
      </c>
      <c r="F27" s="14"/>
      <c r="G27" s="14">
        <v>42078</v>
      </c>
      <c r="H27" s="14">
        <v>42046</v>
      </c>
      <c r="I27" s="15">
        <v>444.32</v>
      </c>
      <c r="J27" s="9">
        <v>-32</v>
      </c>
      <c r="K27" s="8">
        <f t="shared" si="1"/>
        <v>-14218.24</v>
      </c>
    </row>
    <row r="28" spans="3:11">
      <c r="C28" s="12">
        <v>21</v>
      </c>
      <c r="D28" s="13" t="s">
        <v>7</v>
      </c>
      <c r="E28" s="14">
        <v>42037</v>
      </c>
      <c r="F28" s="14"/>
      <c r="G28" s="14">
        <v>42067</v>
      </c>
      <c r="H28" s="14">
        <v>42046</v>
      </c>
      <c r="I28" s="15">
        <v>568.4</v>
      </c>
      <c r="J28" s="7">
        <v>-21</v>
      </c>
      <c r="K28" s="8">
        <f t="shared" si="1"/>
        <v>-11936.4</v>
      </c>
    </row>
    <row r="29" spans="3:11">
      <c r="C29" s="12">
        <v>22</v>
      </c>
      <c r="D29" s="13" t="s">
        <v>66</v>
      </c>
      <c r="E29" s="14">
        <v>41988</v>
      </c>
      <c r="F29" s="14"/>
      <c r="G29" s="14">
        <v>42063</v>
      </c>
      <c r="H29" s="14">
        <v>42046</v>
      </c>
      <c r="I29" s="15">
        <v>447.08</v>
      </c>
      <c r="J29" s="7">
        <v>-17</v>
      </c>
      <c r="K29" s="8">
        <f t="shared" si="1"/>
        <v>-7600.36</v>
      </c>
    </row>
    <row r="30" spans="3:11">
      <c r="C30" s="12">
        <v>23</v>
      </c>
      <c r="D30" s="13" t="s">
        <v>39</v>
      </c>
      <c r="E30" s="14">
        <v>41957</v>
      </c>
      <c r="F30" s="14"/>
      <c r="G30" s="14">
        <v>42035</v>
      </c>
      <c r="H30" s="14">
        <v>42046</v>
      </c>
      <c r="I30" s="15">
        <v>294.02</v>
      </c>
      <c r="J30" s="7">
        <v>11</v>
      </c>
      <c r="K30" s="8">
        <f t="shared" si="1"/>
        <v>3234.22</v>
      </c>
    </row>
    <row r="31" spans="3:11">
      <c r="C31" s="12">
        <v>24</v>
      </c>
      <c r="D31" s="13" t="s">
        <v>32</v>
      </c>
      <c r="E31" s="14">
        <v>42355</v>
      </c>
      <c r="F31" s="14">
        <v>42020</v>
      </c>
      <c r="G31" s="14"/>
      <c r="H31" s="14">
        <v>42046</v>
      </c>
      <c r="I31" s="15">
        <v>915</v>
      </c>
      <c r="J31" s="7">
        <v>43</v>
      </c>
      <c r="K31" s="8">
        <f t="shared" si="1"/>
        <v>39345</v>
      </c>
    </row>
    <row r="32" spans="3:11">
      <c r="C32" s="12">
        <v>25</v>
      </c>
      <c r="D32" s="13" t="s">
        <v>31</v>
      </c>
      <c r="E32" s="14">
        <v>41990</v>
      </c>
      <c r="F32" s="14">
        <v>42020</v>
      </c>
      <c r="G32" s="14"/>
      <c r="H32" s="14">
        <v>42046</v>
      </c>
      <c r="I32" s="15">
        <v>170.8</v>
      </c>
      <c r="J32" s="7">
        <v>43</v>
      </c>
      <c r="K32" s="8">
        <f t="shared" si="1"/>
        <v>7344.4000000000005</v>
      </c>
    </row>
    <row r="33" spans="3:11">
      <c r="C33" s="12">
        <v>26</v>
      </c>
      <c r="D33" s="13" t="s">
        <v>30</v>
      </c>
      <c r="E33" s="14">
        <v>41990</v>
      </c>
      <c r="F33" s="14">
        <v>42020</v>
      </c>
      <c r="G33" s="14"/>
      <c r="H33" s="14">
        <v>42046</v>
      </c>
      <c r="I33" s="15">
        <v>146.4</v>
      </c>
      <c r="J33" s="7">
        <v>43</v>
      </c>
      <c r="K33" s="8">
        <f t="shared" si="1"/>
        <v>6295.2</v>
      </c>
    </row>
    <row r="34" spans="3:11">
      <c r="C34" s="12">
        <v>27</v>
      </c>
      <c r="D34" s="13" t="s">
        <v>57</v>
      </c>
      <c r="E34" s="14">
        <v>42041</v>
      </c>
      <c r="F34" s="14"/>
      <c r="G34" s="14">
        <v>42094</v>
      </c>
      <c r="H34" s="14">
        <v>42051</v>
      </c>
      <c r="I34" s="15">
        <v>223.25</v>
      </c>
      <c r="J34" s="7">
        <v>-43</v>
      </c>
      <c r="K34" s="8">
        <f t="shared" si="1"/>
        <v>-9599.75</v>
      </c>
    </row>
    <row r="35" spans="3:11">
      <c r="C35" s="12">
        <v>28</v>
      </c>
      <c r="D35" s="13" t="s">
        <v>29</v>
      </c>
      <c r="E35" s="14">
        <v>42024</v>
      </c>
      <c r="F35" s="14">
        <v>42054</v>
      </c>
      <c r="G35" s="14"/>
      <c r="H35" s="14">
        <v>42051</v>
      </c>
      <c r="I35" s="15">
        <v>7930</v>
      </c>
      <c r="J35" s="7">
        <v>-3</v>
      </c>
      <c r="K35" s="8">
        <f t="shared" si="1"/>
        <v>-23790</v>
      </c>
    </row>
    <row r="36" spans="3:11">
      <c r="C36" s="12">
        <v>29</v>
      </c>
      <c r="D36" s="13" t="s">
        <v>19</v>
      </c>
      <c r="E36" s="14">
        <v>42017</v>
      </c>
      <c r="F36" s="14">
        <v>42047</v>
      </c>
      <c r="G36" s="14"/>
      <c r="H36" s="14">
        <v>42051</v>
      </c>
      <c r="I36" s="15">
        <v>366</v>
      </c>
      <c r="J36" s="7">
        <v>4</v>
      </c>
      <c r="K36" s="8">
        <f t="shared" si="1"/>
        <v>1464</v>
      </c>
    </row>
    <row r="37" spans="3:11">
      <c r="C37" s="12">
        <v>30</v>
      </c>
      <c r="D37" s="13" t="s">
        <v>16</v>
      </c>
      <c r="E37" s="14">
        <v>42038</v>
      </c>
      <c r="F37" s="14">
        <v>42068</v>
      </c>
      <c r="G37" s="14"/>
      <c r="H37" s="14">
        <v>42059</v>
      </c>
      <c r="I37" s="15">
        <v>624.64</v>
      </c>
      <c r="J37" s="7">
        <v>-9</v>
      </c>
      <c r="K37" s="8">
        <f t="shared" si="1"/>
        <v>-5621.76</v>
      </c>
    </row>
    <row r="38" spans="3:11">
      <c r="C38" s="12">
        <v>31</v>
      </c>
      <c r="D38" s="13" t="s">
        <v>64</v>
      </c>
      <c r="E38" s="14">
        <v>42038</v>
      </c>
      <c r="F38" s="14">
        <v>42068</v>
      </c>
      <c r="G38" s="14"/>
      <c r="H38" s="14">
        <v>42059</v>
      </c>
      <c r="I38" s="15">
        <v>624.24</v>
      </c>
      <c r="J38" s="7">
        <v>-9</v>
      </c>
      <c r="K38" s="8">
        <f t="shared" si="1"/>
        <v>-5618.16</v>
      </c>
    </row>
    <row r="39" spans="3:11">
      <c r="C39" s="12">
        <v>32</v>
      </c>
      <c r="D39" s="13" t="s">
        <v>41</v>
      </c>
      <c r="E39" s="14">
        <v>42019</v>
      </c>
      <c r="F39" s="14">
        <v>42049</v>
      </c>
      <c r="G39" s="14"/>
      <c r="H39" s="14">
        <v>42059</v>
      </c>
      <c r="I39" s="15">
        <v>4.5</v>
      </c>
      <c r="J39" s="7">
        <v>10</v>
      </c>
      <c r="K39" s="8">
        <f t="shared" si="1"/>
        <v>45</v>
      </c>
    </row>
    <row r="40" spans="3:11">
      <c r="C40" s="12">
        <v>33</v>
      </c>
      <c r="D40" s="13" t="s">
        <v>40</v>
      </c>
      <c r="E40" s="14">
        <v>42019</v>
      </c>
      <c r="F40" s="14">
        <v>42049</v>
      </c>
      <c r="G40" s="14"/>
      <c r="H40" s="14">
        <v>42059</v>
      </c>
      <c r="I40" s="15">
        <v>5.49</v>
      </c>
      <c r="J40" s="7">
        <v>10</v>
      </c>
      <c r="K40" s="8">
        <f t="shared" si="1"/>
        <v>54.900000000000006</v>
      </c>
    </row>
    <row r="41" spans="3:11">
      <c r="C41" s="12">
        <v>34</v>
      </c>
      <c r="D41" s="13" t="s">
        <v>42</v>
      </c>
      <c r="E41" s="14">
        <v>42019</v>
      </c>
      <c r="F41" s="14">
        <v>42049</v>
      </c>
      <c r="G41" s="14"/>
      <c r="H41" s="14">
        <v>42059</v>
      </c>
      <c r="I41" s="15">
        <v>10.98</v>
      </c>
      <c r="J41" s="7">
        <v>10</v>
      </c>
      <c r="K41" s="8">
        <f t="shared" si="1"/>
        <v>109.80000000000001</v>
      </c>
    </row>
    <row r="42" spans="3:11">
      <c r="C42" s="12">
        <v>35</v>
      </c>
      <c r="D42" s="13" t="s">
        <v>37</v>
      </c>
      <c r="E42" s="14">
        <v>42019</v>
      </c>
      <c r="F42" s="14">
        <v>42049</v>
      </c>
      <c r="G42" s="14"/>
      <c r="H42" s="14">
        <v>42059</v>
      </c>
      <c r="I42" s="15">
        <v>5.49</v>
      </c>
      <c r="J42" s="7">
        <v>10</v>
      </c>
      <c r="K42" s="8">
        <f t="shared" si="1"/>
        <v>54.900000000000006</v>
      </c>
    </row>
    <row r="43" spans="3:11">
      <c r="C43" s="12">
        <v>36</v>
      </c>
      <c r="D43" s="13" t="s">
        <v>36</v>
      </c>
      <c r="E43" s="14">
        <v>42019</v>
      </c>
      <c r="F43" s="14">
        <v>42049</v>
      </c>
      <c r="G43" s="14"/>
      <c r="H43" s="14">
        <v>42059</v>
      </c>
      <c r="I43" s="15">
        <v>24.16</v>
      </c>
      <c r="J43" s="7">
        <v>10</v>
      </c>
      <c r="K43" s="8">
        <f t="shared" si="1"/>
        <v>241.6</v>
      </c>
    </row>
    <row r="44" spans="3:11">
      <c r="C44" s="12">
        <v>37</v>
      </c>
      <c r="D44" s="13" t="s">
        <v>35</v>
      </c>
      <c r="E44" s="14">
        <v>42019</v>
      </c>
      <c r="F44" s="14">
        <v>42049</v>
      </c>
      <c r="G44" s="14"/>
      <c r="H44" s="14">
        <v>42059</v>
      </c>
      <c r="I44" s="15">
        <v>97.6</v>
      </c>
      <c r="J44" s="7">
        <v>10</v>
      </c>
      <c r="K44" s="8">
        <f t="shared" si="1"/>
        <v>976</v>
      </c>
    </row>
    <row r="45" spans="3:11">
      <c r="C45" s="12">
        <v>38</v>
      </c>
      <c r="D45" s="13" t="s">
        <v>11</v>
      </c>
      <c r="E45" s="14">
        <v>42019</v>
      </c>
      <c r="F45" s="14">
        <v>42049</v>
      </c>
      <c r="G45" s="14"/>
      <c r="H45" s="14">
        <v>42059</v>
      </c>
      <c r="I45" s="15">
        <v>134.19999999999999</v>
      </c>
      <c r="J45" s="7">
        <v>10</v>
      </c>
      <c r="K45" s="8">
        <f t="shared" si="1"/>
        <v>1342</v>
      </c>
    </row>
    <row r="46" spans="3:11">
      <c r="C46" s="12">
        <v>39</v>
      </c>
      <c r="D46" s="13" t="s">
        <v>12</v>
      </c>
      <c r="E46" s="14">
        <v>42019</v>
      </c>
      <c r="F46" s="14">
        <v>42049</v>
      </c>
      <c r="G46" s="14"/>
      <c r="H46" s="14">
        <v>42059</v>
      </c>
      <c r="I46" s="15">
        <v>603.9</v>
      </c>
      <c r="J46" s="7">
        <v>10</v>
      </c>
      <c r="K46" s="8">
        <f t="shared" si="1"/>
        <v>6039</v>
      </c>
    </row>
    <row r="47" spans="3:11">
      <c r="C47" s="12">
        <v>40</v>
      </c>
      <c r="D47" s="13" t="s">
        <v>10</v>
      </c>
      <c r="E47" s="14">
        <v>42019</v>
      </c>
      <c r="F47" s="14">
        <v>42049</v>
      </c>
      <c r="G47" s="14"/>
      <c r="H47" s="14">
        <v>42059</v>
      </c>
      <c r="I47" s="15">
        <v>146.4</v>
      </c>
      <c r="J47" s="7">
        <v>10</v>
      </c>
      <c r="K47" s="8">
        <f t="shared" si="1"/>
        <v>1464</v>
      </c>
    </row>
    <row r="48" spans="3:11">
      <c r="C48" s="12">
        <v>41</v>
      </c>
      <c r="D48" s="13" t="s">
        <v>44</v>
      </c>
      <c r="E48" s="14">
        <v>42019</v>
      </c>
      <c r="F48" s="14">
        <v>42049</v>
      </c>
      <c r="G48" s="14"/>
      <c r="H48" s="14">
        <v>42059</v>
      </c>
      <c r="I48" s="15">
        <v>5.49</v>
      </c>
      <c r="J48" s="7">
        <v>10</v>
      </c>
      <c r="K48" s="8">
        <f t="shared" si="1"/>
        <v>54.900000000000006</v>
      </c>
    </row>
    <row r="49" spans="3:11">
      <c r="C49" s="12">
        <v>42</v>
      </c>
      <c r="D49" s="13" t="s">
        <v>33</v>
      </c>
      <c r="E49" s="14">
        <v>42003</v>
      </c>
      <c r="F49" s="14"/>
      <c r="G49" s="14">
        <v>42065</v>
      </c>
      <c r="H49" s="14">
        <v>42065</v>
      </c>
      <c r="I49" s="15">
        <v>24.5</v>
      </c>
      <c r="J49" s="7">
        <v>0</v>
      </c>
      <c r="K49" s="8">
        <f t="shared" si="1"/>
        <v>0</v>
      </c>
    </row>
    <row r="50" spans="3:11">
      <c r="C50" s="12">
        <v>43</v>
      </c>
      <c r="D50" s="13" t="s">
        <v>62</v>
      </c>
      <c r="E50" s="14">
        <v>42006</v>
      </c>
      <c r="F50" s="14"/>
      <c r="G50" s="14">
        <v>42065</v>
      </c>
      <c r="H50" s="14">
        <v>42065</v>
      </c>
      <c r="I50" s="15">
        <v>258</v>
      </c>
      <c r="J50" s="7">
        <v>0</v>
      </c>
      <c r="K50" s="8">
        <f t="shared" si="1"/>
        <v>0</v>
      </c>
    </row>
    <row r="51" spans="3:11">
      <c r="C51" s="12">
        <v>44</v>
      </c>
      <c r="D51" s="13" t="s">
        <v>56</v>
      </c>
      <c r="E51" s="14">
        <v>42054</v>
      </c>
      <c r="F51" s="14"/>
      <c r="G51" s="14">
        <v>42097</v>
      </c>
      <c r="H51" s="14">
        <v>42066</v>
      </c>
      <c r="I51" s="15">
        <v>9.98</v>
      </c>
      <c r="J51" s="7">
        <v>-31</v>
      </c>
      <c r="K51" s="8">
        <f t="shared" si="1"/>
        <v>-309.38</v>
      </c>
    </row>
    <row r="52" spans="3:11">
      <c r="C52" s="12">
        <v>45</v>
      </c>
      <c r="D52" s="13" t="s">
        <v>55</v>
      </c>
      <c r="E52" s="14">
        <v>42052</v>
      </c>
      <c r="F52" s="14">
        <v>42080</v>
      </c>
      <c r="G52" s="14"/>
      <c r="H52" s="14">
        <v>42072</v>
      </c>
      <c r="I52" s="15">
        <v>133.15</v>
      </c>
      <c r="J52" s="7">
        <v>-8</v>
      </c>
      <c r="K52" s="8">
        <f t="shared" si="1"/>
        <v>-1065.2</v>
      </c>
    </row>
    <row r="53" spans="3:11">
      <c r="C53" s="12">
        <v>46</v>
      </c>
      <c r="D53" s="13" t="s">
        <v>8</v>
      </c>
      <c r="E53" s="14">
        <v>42051</v>
      </c>
      <c r="F53" s="14"/>
      <c r="G53" s="14">
        <v>42094</v>
      </c>
      <c r="H53" s="14">
        <v>42094</v>
      </c>
      <c r="I53" s="15">
        <v>3000</v>
      </c>
      <c r="J53" s="7">
        <v>0</v>
      </c>
      <c r="K53" s="8">
        <f t="shared" si="1"/>
        <v>0</v>
      </c>
    </row>
    <row r="54" spans="3:11">
      <c r="C54" s="12">
        <v>47</v>
      </c>
      <c r="D54" s="13" t="s">
        <v>46</v>
      </c>
      <c r="E54" s="14">
        <v>42060</v>
      </c>
      <c r="F54" s="14">
        <v>42090</v>
      </c>
      <c r="G54" s="14"/>
      <c r="H54" s="14">
        <v>42072</v>
      </c>
      <c r="I54" s="15">
        <v>808.25</v>
      </c>
      <c r="J54" s="7">
        <v>-18</v>
      </c>
      <c r="K54" s="8">
        <f t="shared" si="1"/>
        <v>-14548.5</v>
      </c>
    </row>
    <row r="55" spans="3:11">
      <c r="C55" s="12">
        <v>48</v>
      </c>
      <c r="D55" s="13" t="s">
        <v>27</v>
      </c>
      <c r="E55" s="14">
        <v>38040</v>
      </c>
      <c r="F55" s="12" t="s">
        <v>28</v>
      </c>
      <c r="G55" s="13"/>
      <c r="H55" s="14">
        <v>42079</v>
      </c>
      <c r="I55" s="15">
        <v>683.2</v>
      </c>
      <c r="J55" s="7">
        <v>-9</v>
      </c>
      <c r="K55" s="8">
        <f t="shared" si="1"/>
        <v>-6148.8</v>
      </c>
    </row>
    <row r="56" spans="3:11">
      <c r="C56" s="12">
        <v>49</v>
      </c>
      <c r="D56" s="13" t="s">
        <v>63</v>
      </c>
      <c r="E56" s="14">
        <v>42072</v>
      </c>
      <c r="F56" s="14"/>
      <c r="G56" s="14">
        <v>42124</v>
      </c>
      <c r="H56" s="14">
        <v>42079</v>
      </c>
      <c r="I56" s="15">
        <v>122</v>
      </c>
      <c r="J56" s="7">
        <v>-45</v>
      </c>
      <c r="K56" s="8">
        <f t="shared" si="1"/>
        <v>-5490</v>
      </c>
    </row>
    <row r="57" spans="3:11">
      <c r="C57" s="12">
        <v>50</v>
      </c>
      <c r="D57" s="13" t="s">
        <v>26</v>
      </c>
      <c r="E57" s="14">
        <v>42079</v>
      </c>
      <c r="F57" s="14">
        <v>42106</v>
      </c>
      <c r="G57" s="14"/>
      <c r="H57" s="14">
        <v>42081</v>
      </c>
      <c r="I57" s="15">
        <v>95.03</v>
      </c>
      <c r="J57" s="7">
        <v>-25</v>
      </c>
      <c r="K57" s="8">
        <f t="shared" si="1"/>
        <v>-2375.75</v>
      </c>
    </row>
    <row r="58" spans="3:11">
      <c r="C58" s="12">
        <v>51</v>
      </c>
      <c r="D58" s="13" t="s">
        <v>25</v>
      </c>
      <c r="E58" s="14">
        <v>42077</v>
      </c>
      <c r="F58" s="14">
        <v>42106</v>
      </c>
      <c r="G58" s="14"/>
      <c r="H58" s="14">
        <v>42081</v>
      </c>
      <c r="I58" s="15">
        <v>113.7</v>
      </c>
      <c r="J58" s="7">
        <v>-25</v>
      </c>
      <c r="K58" s="8">
        <f t="shared" si="1"/>
        <v>-2842.5</v>
      </c>
    </row>
    <row r="59" spans="3:11">
      <c r="C59" s="12">
        <v>52</v>
      </c>
      <c r="D59" s="13" t="s">
        <v>24</v>
      </c>
      <c r="E59" s="14">
        <v>42077</v>
      </c>
      <c r="F59" s="14">
        <v>42106</v>
      </c>
      <c r="G59" s="14"/>
      <c r="H59" s="14">
        <v>42081</v>
      </c>
      <c r="I59" s="15">
        <v>43.12</v>
      </c>
      <c r="J59" s="7">
        <v>-25</v>
      </c>
      <c r="K59" s="8">
        <f t="shared" si="1"/>
        <v>-1078</v>
      </c>
    </row>
    <row r="60" spans="3:11">
      <c r="C60" s="12">
        <v>53</v>
      </c>
      <c r="D60" s="13" t="s">
        <v>23</v>
      </c>
      <c r="E60" s="14">
        <v>42077</v>
      </c>
      <c r="F60" s="14">
        <v>42106</v>
      </c>
      <c r="G60" s="14"/>
      <c r="H60" s="14">
        <v>42081</v>
      </c>
      <c r="I60" s="15">
        <v>104.83</v>
      </c>
      <c r="J60" s="7">
        <v>-25</v>
      </c>
      <c r="K60" s="8">
        <f t="shared" si="1"/>
        <v>-2620.75</v>
      </c>
    </row>
    <row r="61" spans="3:11">
      <c r="C61" s="12">
        <v>54</v>
      </c>
      <c r="D61" s="13" t="s">
        <v>22</v>
      </c>
      <c r="E61" s="14">
        <v>42077</v>
      </c>
      <c r="F61" s="14">
        <v>42106</v>
      </c>
      <c r="G61" s="14"/>
      <c r="H61" s="14">
        <v>42081</v>
      </c>
      <c r="I61" s="15">
        <v>179.59</v>
      </c>
      <c r="J61" s="7">
        <v>-25</v>
      </c>
      <c r="K61" s="8">
        <f t="shared" si="1"/>
        <v>-4489.75</v>
      </c>
    </row>
    <row r="62" spans="3:11">
      <c r="C62" s="12">
        <v>55</v>
      </c>
      <c r="D62" s="13" t="s">
        <v>20</v>
      </c>
      <c r="E62" s="14">
        <v>42079</v>
      </c>
      <c r="F62" s="14">
        <v>41741</v>
      </c>
      <c r="G62" s="14"/>
      <c r="H62" s="14">
        <v>42081</v>
      </c>
      <c r="I62" s="15">
        <v>167.56</v>
      </c>
      <c r="J62" s="7">
        <v>-25</v>
      </c>
      <c r="K62" s="8">
        <f t="shared" si="1"/>
        <v>-4189</v>
      </c>
    </row>
    <row r="63" spans="3:11">
      <c r="C63" s="12">
        <v>56</v>
      </c>
      <c r="D63" s="13" t="s">
        <v>21</v>
      </c>
      <c r="E63" s="14">
        <v>42077</v>
      </c>
      <c r="F63" s="14">
        <v>42106</v>
      </c>
      <c r="G63" s="14"/>
      <c r="H63" s="14">
        <v>42081</v>
      </c>
      <c r="I63" s="15">
        <v>447.54</v>
      </c>
      <c r="J63" s="7">
        <v>-25</v>
      </c>
      <c r="K63" s="8">
        <f t="shared" si="1"/>
        <v>-11188.5</v>
      </c>
    </row>
    <row r="64" spans="3:11">
      <c r="C64" s="12">
        <v>57</v>
      </c>
      <c r="D64" s="13" t="s">
        <v>59</v>
      </c>
      <c r="E64" s="14">
        <v>42034</v>
      </c>
      <c r="F64" s="14"/>
      <c r="G64" s="14">
        <v>42094</v>
      </c>
      <c r="H64" s="14">
        <v>42094</v>
      </c>
      <c r="I64" s="15">
        <v>2684</v>
      </c>
      <c r="J64" s="7">
        <v>0</v>
      </c>
      <c r="K64" s="8">
        <f t="shared" si="1"/>
        <v>0</v>
      </c>
    </row>
    <row r="65" spans="3:11">
      <c r="C65" s="12">
        <v>58</v>
      </c>
      <c r="D65" s="13" t="s">
        <v>54</v>
      </c>
      <c r="E65" s="14">
        <v>42077</v>
      </c>
      <c r="F65" s="14"/>
      <c r="G65" s="14">
        <v>42155</v>
      </c>
      <c r="H65" s="14">
        <v>42094</v>
      </c>
      <c r="I65" s="15">
        <v>447.08</v>
      </c>
      <c r="J65" s="7">
        <v>-104</v>
      </c>
      <c r="K65" s="8">
        <f t="shared" si="1"/>
        <v>-46496.32</v>
      </c>
    </row>
    <row r="66" spans="3:11">
      <c r="C66" s="12">
        <v>59</v>
      </c>
      <c r="D66" s="13" t="s">
        <v>9</v>
      </c>
      <c r="E66" s="14">
        <v>42061</v>
      </c>
      <c r="F66" s="14">
        <v>42088</v>
      </c>
      <c r="G66" s="14"/>
      <c r="H66" s="14">
        <v>42091</v>
      </c>
      <c r="I66" s="15">
        <v>134.19999999999999</v>
      </c>
      <c r="J66" s="7">
        <v>3</v>
      </c>
      <c r="K66" s="8">
        <f t="shared" si="1"/>
        <v>402.59999999999997</v>
      </c>
    </row>
    <row r="67" spans="3:11">
      <c r="C67" s="4" t="s">
        <v>6</v>
      </c>
      <c r="D67" s="5"/>
      <c r="E67" s="5"/>
      <c r="F67" s="5"/>
      <c r="G67" s="5"/>
      <c r="H67" s="5"/>
      <c r="I67" s="6">
        <v>31489.66</v>
      </c>
      <c r="J67" s="5"/>
      <c r="K67" s="6">
        <f>SUM(K8:K66)</f>
        <v>-166763.78999999998</v>
      </c>
    </row>
    <row r="69" spans="3:11">
      <c r="E69" s="19" t="s">
        <v>70</v>
      </c>
      <c r="F69" s="19"/>
      <c r="G69" s="19"/>
      <c r="H69" s="17">
        <v>-5.3</v>
      </c>
      <c r="I69" s="1"/>
    </row>
  </sheetData>
  <mergeCells count="2">
    <mergeCell ref="D5:J5"/>
    <mergeCell ref="E69:G6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gennaio-marzo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gverrelli</dc:creator>
  <cp:lastModifiedBy>gverrelli</cp:lastModifiedBy>
  <cp:lastPrinted>2015-05-25T10:15:20Z</cp:lastPrinted>
  <dcterms:created xsi:type="dcterms:W3CDTF">2015-05-19T14:05:02Z</dcterms:created>
  <dcterms:modified xsi:type="dcterms:W3CDTF">2015-05-25T10:33:45Z</dcterms:modified>
</cp:coreProperties>
</file>